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215" windowHeight="9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<sst xmlns="http://schemas.openxmlformats.org/spreadsheetml/2006/main" count="50" uniqueCount="40">
  <si>
    <t>C</t>
  </si>
  <si>
    <t>C#</t>
  </si>
  <si>
    <t>Db</t>
  </si>
  <si>
    <t>D</t>
  </si>
  <si>
    <t>D#</t>
  </si>
  <si>
    <t>Eb</t>
  </si>
  <si>
    <t>E</t>
  </si>
  <si>
    <t>E#</t>
  </si>
  <si>
    <t>Fb</t>
  </si>
  <si>
    <t>F</t>
  </si>
  <si>
    <t>F#</t>
  </si>
  <si>
    <t>Gb</t>
  </si>
  <si>
    <t>G</t>
  </si>
  <si>
    <t>G#</t>
  </si>
  <si>
    <t>Ab</t>
  </si>
  <si>
    <t>A</t>
  </si>
  <si>
    <t>A#</t>
  </si>
  <si>
    <t>Bb</t>
  </si>
  <si>
    <t>B</t>
  </si>
  <si>
    <t>B#</t>
  </si>
  <si>
    <t>Cb</t>
  </si>
  <si>
    <t>5/4</t>
  </si>
  <si>
    <t>3/2</t>
  </si>
  <si>
    <t>A#-5/4</t>
  </si>
  <si>
    <t>G-5/4</t>
  </si>
  <si>
    <t>1/1</t>
  </si>
  <si>
    <t>Eb+3/2</t>
  </si>
  <si>
    <t>Bb-5/4</t>
  </si>
  <si>
    <t>F#-5/4</t>
  </si>
  <si>
    <t>D+3/2</t>
  </si>
  <si>
    <t>A-5/4</t>
  </si>
  <si>
    <t>E+3/2</t>
  </si>
  <si>
    <t>E+5/4</t>
  </si>
  <si>
    <t>G#+5/4</t>
  </si>
  <si>
    <t>F-5/4</t>
  </si>
  <si>
    <t>Gb-5/4</t>
  </si>
  <si>
    <t>D#+3/2</t>
  </si>
  <si>
    <t>Db+3/2</t>
  </si>
  <si>
    <t>cents from scale °</t>
  </si>
  <si>
    <t>cents between chromomatics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</si>
</sst>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27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23" width="10.140625" style="0" customWidth="1"/>
  </cols>
  <sheetData>
    <row r="2" spans="2:23" ht="15">
      <c r="B2" t="s">
        <v>0</v>
      </c>
      <c r="C2" t="s">
        <v>1</v>
      </c>
      <c r="D2" s="4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s="4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0</v>
      </c>
    </row>
    <row r="3" spans="4:16" ht="15">
      <c r="D3" s="4"/>
      <c r="P3" s="4"/>
    </row>
    <row r="4" spans="1:21" ht="15">
      <c r="A4" t="s">
        <v>39</v>
      </c>
      <c r="D4" s="4">
        <f>E7-D7</f>
        <v>70.67241999999999</v>
      </c>
      <c r="E4" s="4">
        <f>F7-E7</f>
        <v>141.6721</v>
      </c>
      <c r="F4" s="4">
        <f>G7-F7</f>
        <v>70.67242000000005</v>
      </c>
      <c r="G4" s="4">
        <f>H7-G7</f>
        <v>70.67271252119349</v>
      </c>
      <c r="H4" s="4">
        <f>K7-H7</f>
        <v>32.62405747880649</v>
      </c>
      <c r="K4" s="4">
        <f aca="true" t="shared" si="0" ref="K4:T4">L7-K7</f>
        <v>141.34481000000005</v>
      </c>
      <c r="L4" s="4">
        <f t="shared" si="0"/>
        <v>70.99970999999994</v>
      </c>
      <c r="M4" s="4">
        <f t="shared" si="0"/>
        <v>70.67270842391122</v>
      </c>
      <c r="N4" s="4">
        <f t="shared" si="0"/>
        <v>70.67242157608882</v>
      </c>
      <c r="O4" s="4">
        <f t="shared" si="0"/>
        <v>-38.04836</v>
      </c>
      <c r="P4" s="4">
        <f t="shared" si="0"/>
        <v>70.67241999999999</v>
      </c>
      <c r="Q4" s="4">
        <f t="shared" si="0"/>
        <v>141.6721</v>
      </c>
      <c r="R4" s="4">
        <f t="shared" si="0"/>
        <v>70.67241999999999</v>
      </c>
      <c r="S4" s="4">
        <f t="shared" si="0"/>
        <v>70.67271000000005</v>
      </c>
      <c r="T4" s="4">
        <f t="shared" si="0"/>
        <v>70.6724200000001</v>
      </c>
      <c r="U4" s="4">
        <f>W7-U7</f>
        <v>103.62374</v>
      </c>
    </row>
    <row r="5" spans="4:21" ht="15">
      <c r="D5" s="4"/>
      <c r="E5" s="4"/>
      <c r="F5" s="4"/>
      <c r="G5" s="4"/>
      <c r="H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2:21" ht="15">
      <c r="B6" s="2" t="s">
        <v>25</v>
      </c>
      <c r="D6" s="4" t="s">
        <v>34</v>
      </c>
      <c r="E6" t="s">
        <v>28</v>
      </c>
      <c r="F6" t="s">
        <v>35</v>
      </c>
      <c r="G6" t="s">
        <v>24</v>
      </c>
      <c r="H6" s="1" t="s">
        <v>21</v>
      </c>
      <c r="K6" t="s">
        <v>30</v>
      </c>
      <c r="L6" t="s">
        <v>23</v>
      </c>
      <c r="M6" t="s">
        <v>27</v>
      </c>
      <c r="N6" s="1" t="s">
        <v>22</v>
      </c>
      <c r="O6" t="s">
        <v>32</v>
      </c>
      <c r="P6" s="4" t="s">
        <v>37</v>
      </c>
      <c r="Q6" t="s">
        <v>29</v>
      </c>
      <c r="R6" t="s">
        <v>36</v>
      </c>
      <c r="S6" t="s">
        <v>26</v>
      </c>
      <c r="T6" t="s">
        <v>31</v>
      </c>
      <c r="U6" t="s">
        <v>33</v>
      </c>
    </row>
    <row r="7" spans="1:23" ht="15">
      <c r="A7" t="s">
        <v>38</v>
      </c>
      <c r="B7" t="s">
        <v>0</v>
      </c>
      <c r="D7" s="4">
        <f>418.93777-386.31371</f>
        <v>32.624059999999986</v>
      </c>
      <c r="E7">
        <f>489.61019-386.31371</f>
        <v>103.29647999999997</v>
      </c>
      <c r="F7">
        <f>631.28229-386.31371</f>
        <v>244.96857999999997</v>
      </c>
      <c r="G7">
        <f>701.955-386.314</f>
        <v>315.641</v>
      </c>
      <c r="H7" s="3">
        <f>LOG10(5/4)*3986.3137</f>
        <v>386.3137125211935</v>
      </c>
      <c r="K7">
        <f>805.25148-386.31371</f>
        <v>418.93777</v>
      </c>
      <c r="L7">
        <f>946.92358-386.641</f>
        <v>560.28258</v>
      </c>
      <c r="M7">
        <f>1017.596-386.31371</f>
        <v>631.28229</v>
      </c>
      <c r="N7" s="3">
        <f>LOG10(3/2)*3986.3137</f>
        <v>701.9549984239112</v>
      </c>
      <c r="O7">
        <f>386.31371+386.31371</f>
        <v>772.62742</v>
      </c>
      <c r="P7" s="4">
        <f>32.62406+701.955</f>
        <v>734.57906</v>
      </c>
      <c r="Q7">
        <f>103.29648+701.955</f>
        <v>805.25148</v>
      </c>
      <c r="R7">
        <f>244.96858+701.955</f>
        <v>946.92358</v>
      </c>
      <c r="S7">
        <f>701.955+315.641</f>
        <v>1017.596</v>
      </c>
      <c r="T7">
        <f>386.31371+701.955</f>
        <v>1088.26871</v>
      </c>
      <c r="U7">
        <f>772.62742+386.31371</f>
        <v>1158.9411300000002</v>
      </c>
      <c r="W7">
        <f>560.60987+701.955</f>
        <v>1262.5648700000002</v>
      </c>
    </row>
    <row r="8" spans="4:16" ht="15">
      <c r="D8" s="4"/>
      <c r="P8" s="4"/>
    </row>
    <row r="9" spans="4:23" ht="15">
      <c r="D9" s="4" t="s">
        <v>2</v>
      </c>
      <c r="E9">
        <f>E7-D7</f>
        <v>70.67241999999999</v>
      </c>
      <c r="F9">
        <f>F7-D7</f>
        <v>212.34452</v>
      </c>
      <c r="G9">
        <f>G7-D7</f>
        <v>283.01694000000003</v>
      </c>
      <c r="H9">
        <f>H7-D7</f>
        <v>353.6896525211935</v>
      </c>
      <c r="K9" s="3">
        <f>K7-D7</f>
        <v>386.31371</v>
      </c>
      <c r="L9">
        <f>L7-D7</f>
        <v>527.6585200000001</v>
      </c>
      <c r="M9">
        <f>M7-D7</f>
        <v>598.65823</v>
      </c>
      <c r="N9">
        <f>N7-D7</f>
        <v>669.3309384239112</v>
      </c>
      <c r="O9">
        <f>O7-D7</f>
        <v>740.00336</v>
      </c>
      <c r="P9" s="3">
        <f>P7-D7</f>
        <v>701.955</v>
      </c>
      <c r="Q9">
        <f>Q7-D7</f>
        <v>772.62742</v>
      </c>
      <c r="R9">
        <f>R7-D7</f>
        <v>914.29952</v>
      </c>
      <c r="S9">
        <f>S7-D7</f>
        <v>984.97194</v>
      </c>
      <c r="T9">
        <f>T7-D7</f>
        <v>1055.6446500000002</v>
      </c>
      <c r="U9">
        <f>U7-D7</f>
        <v>1126.31707</v>
      </c>
      <c r="W9">
        <f>W7-D7</f>
        <v>1229.94081</v>
      </c>
    </row>
    <row r="10" spans="4:16" ht="15">
      <c r="D10" s="4"/>
      <c r="P10" s="4"/>
    </row>
    <row r="11" spans="4:23" ht="15">
      <c r="D11" s="4">
        <f>E7-D7</f>
        <v>70.67241999999999</v>
      </c>
      <c r="E11" t="s">
        <v>3</v>
      </c>
      <c r="F11">
        <f>F7-E7</f>
        <v>141.6721</v>
      </c>
      <c r="G11">
        <f>G7-E7</f>
        <v>212.34452000000005</v>
      </c>
      <c r="H11">
        <f>H7-E7</f>
        <v>283.01723252119353</v>
      </c>
      <c r="K11">
        <f>K7-E7</f>
        <v>315.64129</v>
      </c>
      <c r="L11" s="4">
        <f>L7-E7</f>
        <v>456.9861000000001</v>
      </c>
      <c r="M11">
        <f>M7-E7</f>
        <v>527.98581</v>
      </c>
      <c r="N11">
        <f>N7-E7</f>
        <v>598.6585184239112</v>
      </c>
      <c r="O11">
        <f>O7-E7</f>
        <v>669.33094</v>
      </c>
      <c r="P11" s="4">
        <f>P7-E7</f>
        <v>631.28258</v>
      </c>
      <c r="Q11" s="3">
        <f>Q7-E7</f>
        <v>701.955</v>
      </c>
      <c r="R11" s="4">
        <f>R7-E7</f>
        <v>843.6271</v>
      </c>
      <c r="S11">
        <f>S7-E7</f>
        <v>914.29952</v>
      </c>
      <c r="T11">
        <f>T7-E7</f>
        <v>984.9722300000001</v>
      </c>
      <c r="U11">
        <f>U7-E7</f>
        <v>1055.6446500000002</v>
      </c>
      <c r="W11">
        <f>W7-E7</f>
        <v>1159.2683900000002</v>
      </c>
    </row>
    <row r="12" spans="4:16" ht="15">
      <c r="D12" s="4"/>
      <c r="P12" s="4"/>
    </row>
    <row r="13" spans="4:23" ht="15">
      <c r="D13" s="4">
        <f>F7-D7</f>
        <v>212.34452</v>
      </c>
      <c r="E13">
        <f>F7-E7</f>
        <v>141.6721</v>
      </c>
      <c r="F13" t="s">
        <v>4</v>
      </c>
      <c r="G13">
        <f>G7-F7</f>
        <v>70.67242000000005</v>
      </c>
      <c r="H13">
        <f>H7-F7</f>
        <v>141.34513252119353</v>
      </c>
      <c r="K13">
        <f>K7-F7</f>
        <v>173.96919000000003</v>
      </c>
      <c r="L13">
        <f>L7-F7</f>
        <v>315.3140000000001</v>
      </c>
      <c r="M13" s="3">
        <f>M7-F7</f>
        <v>386.31371</v>
      </c>
      <c r="N13">
        <f>N7-F7</f>
        <v>456.98641842391123</v>
      </c>
      <c r="O13">
        <f>O7-(F7)</f>
        <v>527.65884</v>
      </c>
      <c r="P13">
        <f>P7-F7</f>
        <v>489.61048000000005</v>
      </c>
      <c r="Q13">
        <f>Q7-F7</f>
        <v>560.2829</v>
      </c>
      <c r="R13" s="3">
        <f>R7-F7</f>
        <v>701.955</v>
      </c>
      <c r="S13">
        <f>S7-F7</f>
        <v>772.62742</v>
      </c>
      <c r="T13">
        <f>T7-F7</f>
        <v>843.3001300000001</v>
      </c>
      <c r="U13">
        <f>U7-F7</f>
        <v>913.9725500000002</v>
      </c>
      <c r="W13">
        <f>W7-F7</f>
        <v>1017.5962900000002</v>
      </c>
    </row>
    <row r="14" spans="4:16" ht="15">
      <c r="D14" s="4"/>
      <c r="P14" s="4"/>
    </row>
    <row r="15" spans="4:23" ht="15">
      <c r="D15" s="4">
        <f>G7-D7</f>
        <v>283.01694000000003</v>
      </c>
      <c r="E15">
        <f>G7-E7</f>
        <v>212.34452000000005</v>
      </c>
      <c r="F15">
        <f>G7-F7</f>
        <v>70.67242000000005</v>
      </c>
      <c r="G15" t="s">
        <v>5</v>
      </c>
      <c r="H15">
        <f>H7-G7</f>
        <v>70.67271252119349</v>
      </c>
      <c r="K15">
        <f>K7-G7</f>
        <v>103.29676999999998</v>
      </c>
      <c r="L15">
        <f>L7-G7</f>
        <v>244.64158000000003</v>
      </c>
      <c r="M15">
        <f>M7-G7</f>
        <v>315.64128999999997</v>
      </c>
      <c r="N15" s="3">
        <f>N7-G7</f>
        <v>386.3139984239112</v>
      </c>
      <c r="O15">
        <f>O7-G7</f>
        <v>456.98642</v>
      </c>
      <c r="P15" s="4">
        <f>P7-G7</f>
        <v>418.93806</v>
      </c>
      <c r="Q15">
        <f>Q7-G7</f>
        <v>489.61048</v>
      </c>
      <c r="R15">
        <f>R7-G7</f>
        <v>631.28258</v>
      </c>
      <c r="S15" s="3">
        <f>S7-G7</f>
        <v>701.9549999999999</v>
      </c>
      <c r="T15">
        <f>T7-G7</f>
        <v>772.62771</v>
      </c>
      <c r="U15">
        <f>U7-G7</f>
        <v>843.3001300000001</v>
      </c>
      <c r="W15">
        <f>W7-G7</f>
        <v>946.9238700000001</v>
      </c>
    </row>
    <row r="16" spans="4:16" ht="15">
      <c r="D16" s="4"/>
      <c r="P16" s="4"/>
    </row>
    <row r="17" spans="4:23" ht="15">
      <c r="D17">
        <f>H7-D7</f>
        <v>353.6896525211935</v>
      </c>
      <c r="E17">
        <f>H7-E7</f>
        <v>283.01723252119353</v>
      </c>
      <c r="F17">
        <f>H7-F7</f>
        <v>141.34513252119353</v>
      </c>
      <c r="G17">
        <f>H7-G7</f>
        <v>70.67271252119349</v>
      </c>
      <c r="H17" t="s">
        <v>6</v>
      </c>
      <c r="K17">
        <f>K7-H7</f>
        <v>32.62405747880649</v>
      </c>
      <c r="L17">
        <f>L7-H7</f>
        <v>173.96886747880654</v>
      </c>
      <c r="M17">
        <f>M7-H7</f>
        <v>244.96857747880648</v>
      </c>
      <c r="N17">
        <f>N7-H7</f>
        <v>315.6412859027177</v>
      </c>
      <c r="O17" s="3">
        <f>O7-H7</f>
        <v>386.3137074788065</v>
      </c>
      <c r="P17" s="4">
        <f>P7-H7</f>
        <v>348.2653474788065</v>
      </c>
      <c r="Q17">
        <f>Q7-H7</f>
        <v>418.9377674788065</v>
      </c>
      <c r="R17">
        <f>R7-H7</f>
        <v>560.6098674788066</v>
      </c>
      <c r="S17">
        <f>S7-H7</f>
        <v>631.2822874788064</v>
      </c>
      <c r="T17" s="3">
        <f>T7-H7</f>
        <v>701.9549974788065</v>
      </c>
      <c r="U17">
        <f>U7-H7</f>
        <v>772.6274174788066</v>
      </c>
      <c r="W17">
        <f>W7-H7</f>
        <v>876.2511574788066</v>
      </c>
    </row>
    <row r="18" spans="15:20" ht="15">
      <c r="O18" s="4"/>
      <c r="P18" s="4"/>
      <c r="T18" s="4"/>
    </row>
    <row r="19" spans="11:23" ht="15">
      <c r="K19" t="s">
        <v>9</v>
      </c>
      <c r="L19">
        <f>L7-K7</f>
        <v>141.34481000000005</v>
      </c>
      <c r="M19">
        <f>M7-K7</f>
        <v>212.34452</v>
      </c>
      <c r="N19">
        <f>N7-K7</f>
        <v>283.0172284239112</v>
      </c>
      <c r="O19">
        <f>O7-K7</f>
        <v>353.68965000000003</v>
      </c>
      <c r="P19" s="4">
        <f>P7-K7</f>
        <v>315.64129</v>
      </c>
      <c r="Q19">
        <f>Q7-K7</f>
        <v>386.31371</v>
      </c>
      <c r="R19">
        <f>R7-K7</f>
        <v>527.98581</v>
      </c>
      <c r="S19">
        <f>S7-K7</f>
        <v>598.65823</v>
      </c>
      <c r="T19">
        <f>T7-K7</f>
        <v>669.33094</v>
      </c>
      <c r="U19">
        <f>U7-K7</f>
        <v>740.0033600000002</v>
      </c>
      <c r="W19">
        <f>W7-K7</f>
        <v>843.6271000000002</v>
      </c>
    </row>
    <row r="20" ht="15">
      <c r="P20" s="4"/>
    </row>
    <row r="21" spans="12:23" ht="15">
      <c r="L21" t="s">
        <v>10</v>
      </c>
      <c r="M21">
        <f>M7-L7</f>
        <v>70.99970999999994</v>
      </c>
      <c r="N21">
        <f>N7-L7</f>
        <v>141.67241842391115</v>
      </c>
      <c r="O21">
        <f>O7-L7</f>
        <v>212.34483999999998</v>
      </c>
      <c r="P21" s="4">
        <f>P7-L7</f>
        <v>174.29647999999997</v>
      </c>
      <c r="Q21">
        <f>Q7-L7</f>
        <v>244.96889999999996</v>
      </c>
      <c r="R21" s="3">
        <f>R7-L7</f>
        <v>386.64099999999996</v>
      </c>
      <c r="S21">
        <f>S7-L7</f>
        <v>457.31341999999995</v>
      </c>
      <c r="T21">
        <f>T7-L7</f>
        <v>527.98613</v>
      </c>
      <c r="U21">
        <f>U7-L7</f>
        <v>598.6585500000001</v>
      </c>
      <c r="W21" s="3">
        <f>W7-L7</f>
        <v>702.2822900000001</v>
      </c>
    </row>
    <row r="22" ht="15">
      <c r="P22" s="4"/>
    </row>
    <row r="23" spans="13:23" ht="15">
      <c r="M23" t="s">
        <v>11</v>
      </c>
      <c r="N23">
        <f>N7-M7</f>
        <v>70.67270842391122</v>
      </c>
      <c r="O23">
        <f>O7-M7</f>
        <v>141.34513000000004</v>
      </c>
      <c r="P23" s="4">
        <f>P7-M7</f>
        <v>103.29677000000004</v>
      </c>
      <c r="Q23">
        <f>Q7-M7</f>
        <v>173.96919000000003</v>
      </c>
      <c r="R23">
        <f>R7-M7</f>
        <v>315.64129</v>
      </c>
      <c r="S23" s="3">
        <f>S7-M7</f>
        <v>386.31371</v>
      </c>
      <c r="T23">
        <f>T7-M7</f>
        <v>456.98642000000007</v>
      </c>
      <c r="U23">
        <f>U7-M7</f>
        <v>527.6588400000002</v>
      </c>
      <c r="W23">
        <f>W7-M7</f>
        <v>631.2825800000002</v>
      </c>
    </row>
    <row r="24" ht="15">
      <c r="P24" s="4"/>
    </row>
    <row r="25" ht="15">
      <c r="P25" s="4"/>
    </row>
    <row r="26" ht="15">
      <c r="P26" s="4"/>
    </row>
    <row r="27" ht="15">
      <c r="P27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Vasvil</dc:creator>
  <cp:keywords/>
  <dc:description/>
  <cp:lastModifiedBy>Chris Vasvil</cp:lastModifiedBy>
  <dcterms:created xsi:type="dcterms:W3CDTF">2011-05-09T01:11:27Z</dcterms:created>
  <dcterms:modified xsi:type="dcterms:W3CDTF">2011-05-11T13:19:25Z</dcterms:modified>
  <cp:category/>
  <cp:version/>
  <cp:contentType/>
  <cp:contentStatus/>
</cp:coreProperties>
</file>